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08" i="1" l="1"/>
  <c r="L194" i="1" l="1"/>
  <c r="L184" i="1"/>
  <c r="L195" i="1" s="1"/>
  <c r="L175" i="1"/>
  <c r="L165" i="1"/>
  <c r="L176" i="1" s="1"/>
  <c r="L156" i="1"/>
  <c r="L146" i="1"/>
  <c r="L137" i="1"/>
  <c r="L138" i="1"/>
  <c r="L118" i="1"/>
  <c r="L119" i="1" s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H176" i="1" s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I62" i="1" s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62" i="1" l="1"/>
  <c r="F100" i="1"/>
  <c r="G176" i="1"/>
  <c r="I195" i="1"/>
  <c r="L24" i="1"/>
  <c r="L100" i="1"/>
  <c r="F43" i="1"/>
  <c r="H62" i="1"/>
  <c r="J81" i="1"/>
  <c r="I138" i="1"/>
  <c r="G195" i="1"/>
  <c r="L43" i="1"/>
  <c r="G157" i="1"/>
  <c r="I176" i="1"/>
  <c r="L81" i="1"/>
  <c r="I100" i="1"/>
  <c r="J43" i="1"/>
  <c r="H100" i="1"/>
  <c r="H195" i="1"/>
  <c r="F81" i="1"/>
  <c r="H43" i="1"/>
  <c r="L62" i="1"/>
  <c r="L157" i="1"/>
  <c r="J157" i="1"/>
  <c r="I81" i="1"/>
  <c r="G62" i="1"/>
  <c r="I119" i="1"/>
  <c r="G43" i="1"/>
  <c r="H157" i="1"/>
  <c r="J176" i="1"/>
  <c r="G81" i="1"/>
  <c r="H81" i="1"/>
  <c r="H119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F196" i="1"/>
  <c r="G196" i="1"/>
  <c r="H196" i="1"/>
</calcChain>
</file>

<file path=xl/sharedStrings.xml><?xml version="1.0" encoding="utf-8"?>
<sst xmlns="http://schemas.openxmlformats.org/spreadsheetml/2006/main" count="374" uniqueCount="110">
  <si>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</si>
  <si>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</si>
  <si>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</si>
  <si>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</si>
  <si>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</si>
  <si>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</si>
  <si>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</si>
  <si>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</si>
  <si>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</si>
  <si>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</si>
  <si>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</si>
  <si>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</si>
  <si>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</si>
  <si>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</si>
  <si>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</si>
  <si>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</si>
  <si>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</si>
  <si>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</si>
  <si>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</si>
  <si>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</si>
  <si>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</si>
  <si>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</si>
  <si>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</si>
  <si>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</si>
  <si>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</si>
  <si>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</si>
  <si>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</si>
  <si>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</si>
  <si>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</si>
  <si>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</si>
  <si>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</si>
  <si>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</si>
  <si>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</si>
  <si>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</si>
  <si>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</si>
  <si>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</si>
  <si>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</si>
  <si>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</si>
  <si>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овсяная</t>
  </si>
  <si>
    <t>54-9к</t>
  </si>
  <si>
    <t>Хлеб пшеничный</t>
  </si>
  <si>
    <t>пром.</t>
  </si>
  <si>
    <t>Хлеб ржаной</t>
  </si>
  <si>
    <t>Чай с сахаром</t>
  </si>
  <si>
    <t>26,8</t>
  </si>
  <si>
    <t>0,2</t>
  </si>
  <si>
    <t>0</t>
  </si>
  <si>
    <t>54-2гн</t>
  </si>
  <si>
    <t>хол. Блюдо</t>
  </si>
  <si>
    <t>Сыр твердых сортов в нарезке</t>
  </si>
  <si>
    <t>54-1з</t>
  </si>
  <si>
    <t>МБОУ "Эссойльская СОШ"</t>
  </si>
  <si>
    <t>директор</t>
  </si>
  <si>
    <t xml:space="preserve">Тестова Л А </t>
  </si>
  <si>
    <t>Согласовал</t>
  </si>
  <si>
    <t>Фрукт сезонный</t>
  </si>
  <si>
    <t>Макароны отварные с сыром</t>
  </si>
  <si>
    <t>54-3г</t>
  </si>
  <si>
    <t>Кофейный напиток с молоком</t>
  </si>
  <si>
    <t>3,8</t>
  </si>
  <si>
    <t>2,9</t>
  </si>
  <si>
    <t>86,0</t>
  </si>
  <si>
    <t>54-23гн</t>
  </si>
  <si>
    <t>Салат из свежих помидоров и огурцов</t>
  </si>
  <si>
    <t>хол.блюдо</t>
  </si>
  <si>
    <t>54-5з</t>
  </si>
  <si>
    <t>3,6</t>
  </si>
  <si>
    <t>0,45</t>
  </si>
  <si>
    <t>105,75</t>
  </si>
  <si>
    <t>Пром.</t>
  </si>
  <si>
    <t>Омлет с морковью</t>
  </si>
  <si>
    <t>54-3о</t>
  </si>
  <si>
    <t>Чай с лимоном и сахаром</t>
  </si>
  <si>
    <t>0,3</t>
  </si>
  <si>
    <t>27,9</t>
  </si>
  <si>
    <t>54-3гн</t>
  </si>
  <si>
    <t>Запеканка рисовая с творогом,сметаной</t>
  </si>
  <si>
    <t>Масло сливочное (порциями)</t>
  </si>
  <si>
    <t>54-19з</t>
  </si>
  <si>
    <t>Чай с молоком и сахаром</t>
  </si>
  <si>
    <t>1,6</t>
  </si>
  <si>
    <t>1,1</t>
  </si>
  <si>
    <t>50,9</t>
  </si>
  <si>
    <t>54-4гн</t>
  </si>
  <si>
    <t>2,4</t>
  </si>
  <si>
    <t>70,5</t>
  </si>
  <si>
    <t>Тефтели из говядины паровые</t>
  </si>
  <si>
    <t>54-8м</t>
  </si>
  <si>
    <t>Рагу из овощей</t>
  </si>
  <si>
    <t>54-9г</t>
  </si>
  <si>
    <t>0,0</t>
  </si>
  <si>
    <t>Хлеб особый</t>
  </si>
  <si>
    <t>Каша "Дружба"</t>
  </si>
  <si>
    <t>54-16к</t>
  </si>
  <si>
    <t>0,4</t>
  </si>
  <si>
    <t>47,0</t>
  </si>
  <si>
    <t>2,1</t>
  </si>
  <si>
    <t>0,8</t>
  </si>
  <si>
    <t>64,75</t>
  </si>
  <si>
    <t>42,3</t>
  </si>
  <si>
    <t>Какао с молоком</t>
  </si>
  <si>
    <t>4,6</t>
  </si>
  <si>
    <t>100,4</t>
  </si>
  <si>
    <t>54-21гн</t>
  </si>
  <si>
    <t>3,55</t>
  </si>
  <si>
    <t>2,55</t>
  </si>
  <si>
    <t>1,0</t>
  </si>
  <si>
    <t>77,7</t>
  </si>
  <si>
    <t>38,0</t>
  </si>
  <si>
    <t>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</si>
</sst>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0.0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1" fillId="0" borderId="0" applyBorder="0" applyProtection="0"/>
  </cellStyleXfs>
  <cellXfs count="12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4" fontId="12" fillId="4" borderId="23" xfId="1" applyFont="1" applyFill="1" applyBorder="1" applyAlignment="1" applyProtection="1">
      <alignment horizontal="center"/>
      <protection locked="0"/>
    </xf>
    <xf numFmtId="164" fontId="13" fillId="4" borderId="29" xfId="1" applyFont="1" applyFill="1" applyBorder="1" applyAlignment="1" applyProtection="1">
      <alignment horizontal="left"/>
      <protection locked="0"/>
    </xf>
    <xf numFmtId="164" fontId="13" fillId="4" borderId="27" xfId="1" applyFont="1" applyFill="1" applyBorder="1" applyAlignment="1" applyProtection="1">
      <alignment wrapText="1"/>
      <protection locked="0"/>
    </xf>
    <xf numFmtId="164" fontId="13" fillId="4" borderId="27" xfId="1" applyFont="1" applyFill="1" applyBorder="1" applyAlignment="1" applyProtection="1">
      <alignment horizontal="center"/>
      <protection locked="0"/>
    </xf>
    <xf numFmtId="164" fontId="13" fillId="4" borderId="23" xfId="1" applyFont="1" applyFill="1" applyBorder="1" applyAlignment="1" applyProtection="1">
      <alignment horizontal="center"/>
      <protection locked="0"/>
    </xf>
    <xf numFmtId="164" fontId="12" fillId="4" borderId="24" xfId="1" applyFont="1" applyFill="1" applyBorder="1" applyAlignment="1" applyProtection="1">
      <alignment horizontal="center"/>
      <protection locked="0"/>
    </xf>
    <xf numFmtId="165" fontId="13" fillId="4" borderId="27" xfId="1" applyNumberFormat="1" applyFont="1" applyFill="1" applyBorder="1" applyAlignment="1" applyProtection="1">
      <alignment horizontal="center"/>
      <protection locked="0"/>
    </xf>
    <xf numFmtId="49" fontId="13" fillId="4" borderId="27" xfId="1" applyNumberFormat="1" applyFont="1" applyFill="1" applyBorder="1" applyAlignment="1" applyProtection="1">
      <alignment horizontal="center"/>
      <protection locked="0"/>
    </xf>
    <xf numFmtId="164" fontId="13" fillId="4" borderId="28" xfId="1" applyFont="1" applyFill="1" applyBorder="1" applyAlignment="1" applyProtection="1">
      <alignment horizontal="center"/>
      <protection locked="0"/>
    </xf>
    <xf numFmtId="164" fontId="13" fillId="4" borderId="25" xfId="1" applyFont="1" applyFill="1" applyBorder="1" applyAlignment="1" applyProtection="1">
      <alignment horizontal="center"/>
      <protection locked="0"/>
    </xf>
    <xf numFmtId="164" fontId="13" fillId="4" borderId="26" xfId="1" applyFont="1" applyFill="1" applyBorder="1" applyAlignment="1" applyProtection="1">
      <alignment horizontal="center"/>
      <protection locked="0"/>
    </xf>
    <xf numFmtId="164" fontId="13" fillId="4" borderId="24" xfId="1" applyFont="1" applyFill="1" applyBorder="1" applyAlignment="1" applyProtection="1">
      <alignment horizontal="center"/>
      <protection locked="0"/>
    </xf>
    <xf numFmtId="166" fontId="13" fillId="4" borderId="23" xfId="1" applyNumberFormat="1" applyFont="1" applyFill="1" applyBorder="1" applyAlignment="1" applyProtection="1">
      <alignment horizontal="center"/>
      <protection locked="0"/>
    </xf>
    <xf numFmtId="164" fontId="14" fillId="4" borderId="23" xfId="1" applyFont="1" applyFill="1" applyBorder="1" applyAlignment="1" applyProtection="1">
      <alignment wrapText="1"/>
      <protection locked="0"/>
    </xf>
    <xf numFmtId="164" fontId="14" fillId="4" borderId="23" xfId="1" applyFont="1" applyFill="1" applyBorder="1" applyAlignment="1" applyProtection="1">
      <alignment horizontal="center"/>
      <protection locked="0"/>
    </xf>
    <xf numFmtId="164" fontId="14" fillId="4" borderId="29" xfId="1" applyFont="1" applyFill="1" applyBorder="1" applyAlignment="1">
      <alignment horizontal="center"/>
    </xf>
    <xf numFmtId="0" fontId="15" fillId="2" borderId="2" xfId="0" applyFont="1" applyFill="1" applyBorder="1" applyAlignment="1" applyProtection="1">
      <alignment vertical="top" wrapText="1"/>
      <protection locked="0"/>
    </xf>
    <xf numFmtId="164" fontId="14" fillId="4" borderId="27" xfId="1" applyFont="1" applyFill="1" applyBorder="1" applyAlignment="1" applyProtection="1">
      <alignment horizontal="center"/>
      <protection locked="0"/>
    </xf>
    <xf numFmtId="164" fontId="14" fillId="4" borderId="25" xfId="1" applyFont="1" applyFill="1" applyBorder="1" applyAlignment="1" applyProtection="1">
      <alignment horizontal="left" wrapText="1"/>
      <protection locked="0"/>
    </xf>
    <xf numFmtId="0" fontId="15" fillId="2" borderId="2" xfId="0" applyFont="1" applyFill="1" applyBorder="1" applyAlignment="1" applyProtection="1">
      <alignment horizontal="center" vertical="top" wrapText="1"/>
      <protection locked="0"/>
    </xf>
    <xf numFmtId="0" fontId="15" fillId="2" borderId="17" xfId="0" applyFont="1" applyFill="1" applyBorder="1" applyAlignment="1" applyProtection="1">
      <alignment horizontal="center" vertical="top" wrapText="1"/>
      <protection locked="0"/>
    </xf>
    <xf numFmtId="0" fontId="15" fillId="0" borderId="2" xfId="0" applyFont="1" applyBorder="1" applyAlignment="1">
      <alignment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164" fontId="13" fillId="4" borderId="23" xfId="1" applyFont="1" applyFill="1" applyBorder="1" applyAlignment="1" applyProtection="1">
      <alignment wrapText="1"/>
      <protection locked="0"/>
    </xf>
    <xf numFmtId="164" fontId="13" fillId="4" borderId="29" xfId="1" applyFont="1" applyFill="1" applyBorder="1" applyAlignment="1">
      <alignment horizontal="left"/>
    </xf>
    <xf numFmtId="164" fontId="13" fillId="4" borderId="29" xfId="1" applyFont="1" applyFill="1" applyBorder="1" applyAlignment="1">
      <alignment horizontal="center"/>
    </xf>
    <xf numFmtId="164" fontId="13" fillId="4" borderId="25" xfId="1" applyFont="1" applyFill="1" applyBorder="1" applyAlignment="1" applyProtection="1">
      <alignment horizontal="left" wrapText="1"/>
      <protection locked="0"/>
    </xf>
    <xf numFmtId="164" fontId="13" fillId="4" borderId="23" xfId="1" applyFont="1" applyFill="1" applyBorder="1" applyAlignment="1">
      <alignment horizontal="center"/>
    </xf>
    <xf numFmtId="164" fontId="13" fillId="4" borderId="24" xfId="1" applyFont="1" applyFill="1" applyBorder="1" applyAlignment="1">
      <alignment horizontal="center"/>
    </xf>
    <xf numFmtId="166" fontId="13" fillId="4" borderId="29" xfId="1" applyNumberFormat="1" applyFont="1" applyFill="1" applyBorder="1" applyAlignment="1">
      <alignment horizontal="center"/>
    </xf>
    <xf numFmtId="164" fontId="13" fillId="4" borderId="30" xfId="1" applyFont="1" applyFill="1" applyBorder="1" applyAlignment="1">
      <alignment horizontal="center"/>
    </xf>
    <xf numFmtId="166" fontId="13" fillId="4" borderId="31" xfId="1" applyNumberFormat="1" applyFont="1" applyFill="1" applyBorder="1" applyAlignment="1">
      <alignment horizontal="center"/>
    </xf>
    <xf numFmtId="49" fontId="13" fillId="4" borderId="27" xfId="1" applyNumberFormat="1" applyFont="1" applyFill="1" applyBorder="1" applyAlignment="1">
      <alignment horizontal="center"/>
    </xf>
    <xf numFmtId="164" fontId="13" fillId="4" borderId="28" xfId="1" applyFont="1" applyFill="1" applyBorder="1" applyAlignment="1">
      <alignment horizontal="center"/>
    </xf>
    <xf numFmtId="164" fontId="13" fillId="4" borderId="29" xfId="1" applyFont="1" applyFill="1" applyBorder="1" applyAlignment="1" applyProtection="1">
      <alignment horizontal="center"/>
      <protection locked="0"/>
    </xf>
    <xf numFmtId="164" fontId="13" fillId="4" borderId="30" xfId="1" applyFont="1" applyFill="1" applyBorder="1" applyAlignment="1" applyProtection="1">
      <alignment horizontal="center"/>
      <protection locked="0"/>
    </xf>
    <xf numFmtId="164" fontId="13" fillId="4" borderId="31" xfId="1" applyFont="1" applyFill="1" applyBorder="1" applyAlignment="1" applyProtection="1">
      <alignment horizontal="center"/>
      <protection locked="0"/>
    </xf>
    <xf numFmtId="164" fontId="13" fillId="4" borderId="29" xfId="1" applyFont="1" applyFill="1" applyBorder="1" applyAlignment="1" applyProtection="1">
      <alignment wrapText="1"/>
      <protection locked="0"/>
    </xf>
    <xf numFmtId="164" fontId="13" fillId="4" borderId="25" xfId="1" applyFont="1" applyFill="1" applyBorder="1" applyAlignment="1">
      <alignment horizontal="center"/>
    </xf>
    <xf numFmtId="164" fontId="13" fillId="4" borderId="31" xfId="1" applyFont="1" applyFill="1" applyBorder="1" applyAlignment="1">
      <alignment horizontal="center"/>
    </xf>
    <xf numFmtId="166" fontId="13" fillId="4" borderId="24" xfId="1" applyNumberFormat="1" applyFont="1" applyFill="1" applyBorder="1" applyAlignment="1">
      <alignment horizontal="center"/>
    </xf>
    <xf numFmtId="166" fontId="13" fillId="4" borderId="23" xfId="1" applyNumberFormat="1" applyFont="1" applyFill="1" applyBorder="1" applyAlignment="1">
      <alignment horizontal="center"/>
    </xf>
    <xf numFmtId="166" fontId="13" fillId="4" borderId="25" xfId="1" applyNumberFormat="1" applyFont="1" applyFill="1" applyBorder="1" applyAlignment="1">
      <alignment horizontal="center"/>
    </xf>
    <xf numFmtId="164" fontId="13" fillId="4" borderId="26" xfId="1" applyFont="1" applyFill="1" applyBorder="1" applyAlignment="1">
      <alignment horizontal="center"/>
    </xf>
    <xf numFmtId="164" fontId="13" fillId="4" borderId="27" xfId="1" applyFont="1" applyFill="1" applyBorder="1" applyAlignment="1" applyProtection="1">
      <alignment horizontal="left" wrapText="1"/>
      <protection locked="0"/>
    </xf>
    <xf numFmtId="165" fontId="13" fillId="4" borderId="25" xfId="1" applyNumberFormat="1" applyFont="1" applyFill="1" applyBorder="1" applyAlignment="1" applyProtection="1">
      <alignment horizontal="center"/>
      <protection locked="0"/>
    </xf>
    <xf numFmtId="49" fontId="13" fillId="4" borderId="25" xfId="1" applyNumberFormat="1" applyFont="1" applyFill="1" applyBorder="1" applyAlignment="1">
      <alignment horizontal="center"/>
    </xf>
    <xf numFmtId="164" fontId="14" fillId="4" borderId="29" xfId="1" applyFont="1" applyFill="1" applyBorder="1" applyAlignment="1" applyProtection="1">
      <alignment wrapText="1"/>
      <protection locked="0"/>
    </xf>
    <xf numFmtId="164" fontId="14" fillId="4" borderId="29" xfId="1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164" fontId="14" fillId="4" borderId="27" xfId="1" applyFont="1" applyFill="1" applyBorder="1" applyAlignment="1" applyProtection="1">
      <alignment wrapText="1"/>
      <protection locked="0"/>
    </xf>
    <xf numFmtId="164" fontId="14" fillId="4" borderId="25" xfId="1" applyFont="1" applyFill="1" applyBorder="1" applyAlignment="1">
      <alignment horizontal="center"/>
    </xf>
    <xf numFmtId="166" fontId="14" fillId="4" borderId="29" xfId="1" applyNumberFormat="1" applyFont="1" applyFill="1" applyBorder="1" applyAlignment="1">
      <alignment horizontal="center"/>
    </xf>
    <xf numFmtId="164" fontId="14" fillId="4" borderId="31" xfId="1" applyFont="1" applyFill="1" applyBorder="1" applyAlignment="1">
      <alignment horizontal="center"/>
    </xf>
    <xf numFmtId="164" fontId="14" fillId="4" borderId="23" xfId="1" applyFont="1" applyFill="1" applyBorder="1" applyAlignment="1">
      <alignment horizontal="center"/>
    </xf>
    <xf numFmtId="164" fontId="14" fillId="4" borderId="24" xfId="1" applyFont="1" applyFill="1" applyBorder="1" applyAlignment="1">
      <alignment horizontal="center"/>
    </xf>
    <xf numFmtId="165" fontId="14" fillId="4" borderId="27" xfId="1" applyNumberFormat="1" applyFont="1" applyFill="1" applyBorder="1" applyAlignment="1" applyProtection="1">
      <alignment horizontal="center"/>
      <protection locked="0"/>
    </xf>
    <xf numFmtId="49" fontId="14" fillId="4" borderId="27" xfId="1" applyNumberFormat="1" applyFont="1" applyFill="1" applyBorder="1" applyAlignment="1">
      <alignment horizontal="center"/>
    </xf>
    <xf numFmtId="164" fontId="14" fillId="4" borderId="28" xfId="1" applyFont="1" applyFill="1" applyBorder="1" applyAlignment="1">
      <alignment horizontal="center"/>
    </xf>
    <xf numFmtId="164" fontId="14" fillId="4" borderId="26" xfId="1" applyFont="1" applyFill="1" applyBorder="1" applyAlignment="1">
      <alignment horizontal="center"/>
    </xf>
    <xf numFmtId="164" fontId="13" fillId="4" borderId="27" xfId="1" applyFont="1" applyFill="1" applyBorder="1" applyAlignment="1">
      <alignment horizontal="center"/>
    </xf>
    <xf numFmtId="166" fontId="13" fillId="4" borderId="27" xfId="1" applyNumberFormat="1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3.5703125" style="1" customWidth="1"/>
    <col min="5" max="5" width="52.5703125" style="2" customWidth="1"/>
    <col min="6" max="6" width="10.42578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17" t="s">
        <v>51</v>
      </c>
      <c r="D1" s="118"/>
      <c r="E1" s="118"/>
      <c r="F1" s="12" t="s">
        <v>54</v>
      </c>
      <c r="G1" s="2" t="s">
        <v>16</v>
      </c>
      <c r="H1" s="119" t="s">
        <v>52</v>
      </c>
      <c r="I1" s="119"/>
      <c r="J1" s="119"/>
      <c r="K1" s="119"/>
    </row>
    <row r="2" spans="1:12" ht="18" x14ac:dyDescent="0.2">
      <c r="A2" s="35" t="s">
        <v>6</v>
      </c>
      <c r="C2" s="2"/>
      <c r="G2" s="2" t="s">
        <v>17</v>
      </c>
      <c r="H2" s="119" t="s">
        <v>53</v>
      </c>
      <c r="I2" s="119"/>
      <c r="J2" s="119"/>
      <c r="K2" s="11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 t="s">
        <v>109</v>
      </c>
      <c r="J3" s="49">
        <v>2026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6.5" thickBot="1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38</v>
      </c>
      <c r="F6" s="40">
        <v>200</v>
      </c>
      <c r="G6" s="51">
        <v>8.6</v>
      </c>
      <c r="H6" s="51">
        <v>11.3</v>
      </c>
      <c r="I6" s="56">
        <v>34.299999999999997</v>
      </c>
      <c r="J6" s="51">
        <v>272.89999999999998</v>
      </c>
      <c r="K6" s="41" t="s">
        <v>39</v>
      </c>
      <c r="L6" s="40"/>
    </row>
    <row r="7" spans="1:12" ht="15" x14ac:dyDescent="0.25">
      <c r="A7" s="23"/>
      <c r="B7" s="15"/>
      <c r="C7" s="11"/>
      <c r="D7" s="6" t="s">
        <v>48</v>
      </c>
      <c r="E7" s="52" t="s">
        <v>49</v>
      </c>
      <c r="F7" s="86">
        <v>15</v>
      </c>
      <c r="G7" s="86">
        <v>3.5</v>
      </c>
      <c r="H7" s="87">
        <v>4.4000000000000004</v>
      </c>
      <c r="I7" s="88">
        <v>0</v>
      </c>
      <c r="J7" s="87">
        <v>4.4000000000000004</v>
      </c>
      <c r="K7" s="86" t="s">
        <v>50</v>
      </c>
      <c r="L7" s="43"/>
    </row>
    <row r="8" spans="1:12" ht="15" x14ac:dyDescent="0.25">
      <c r="A8" s="23"/>
      <c r="B8" s="15"/>
      <c r="C8" s="11"/>
      <c r="D8" s="7" t="s">
        <v>21</v>
      </c>
      <c r="E8" s="53" t="s">
        <v>43</v>
      </c>
      <c r="F8" s="57">
        <v>200</v>
      </c>
      <c r="G8" s="58" t="s">
        <v>45</v>
      </c>
      <c r="H8" s="58" t="s">
        <v>46</v>
      </c>
      <c r="I8" s="59">
        <v>6.5</v>
      </c>
      <c r="J8" s="58" t="s">
        <v>44</v>
      </c>
      <c r="K8" s="54" t="s">
        <v>47</v>
      </c>
      <c r="L8" s="43"/>
    </row>
    <row r="9" spans="1:12" ht="15" x14ac:dyDescent="0.25">
      <c r="A9" s="23"/>
      <c r="B9" s="15"/>
      <c r="C9" s="11"/>
      <c r="D9" s="7" t="s">
        <v>22</v>
      </c>
      <c r="E9" s="42" t="s">
        <v>40</v>
      </c>
      <c r="F9" s="43">
        <v>45</v>
      </c>
      <c r="G9" s="60">
        <v>3.6</v>
      </c>
      <c r="H9" s="60">
        <v>0.45</v>
      </c>
      <c r="I9" s="61">
        <v>21.7</v>
      </c>
      <c r="J9" s="60">
        <v>105.75</v>
      </c>
      <c r="K9" s="44" t="s">
        <v>41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55</v>
      </c>
      <c r="F10" s="55">
        <v>100</v>
      </c>
      <c r="G10" s="55">
        <v>0.8</v>
      </c>
      <c r="H10" s="55">
        <v>0.2</v>
      </c>
      <c r="I10" s="62">
        <v>7.5</v>
      </c>
      <c r="J10" s="63">
        <v>38</v>
      </c>
      <c r="K10" s="55" t="s">
        <v>41</v>
      </c>
      <c r="L10" s="43"/>
    </row>
    <row r="11" spans="1:12" ht="15" x14ac:dyDescent="0.25">
      <c r="A11" s="23"/>
      <c r="B11" s="15"/>
      <c r="C11" s="11"/>
      <c r="D11" s="6" t="s">
        <v>22</v>
      </c>
      <c r="E11" s="42" t="s">
        <v>42</v>
      </c>
      <c r="F11" s="43">
        <v>25</v>
      </c>
      <c r="G11" s="60">
        <v>2.1</v>
      </c>
      <c r="H11" s="60">
        <v>0.8</v>
      </c>
      <c r="I11" s="61">
        <v>10.6</v>
      </c>
      <c r="J11" s="60">
        <v>64.75</v>
      </c>
      <c r="K11" s="44" t="s">
        <v>41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>
        <v>95</v>
      </c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585</v>
      </c>
      <c r="G13" s="19">
        <f t="shared" ref="G13:J13" si="0">SUM(G6:G12)</f>
        <v>18.600000000000001</v>
      </c>
      <c r="H13" s="19">
        <f t="shared" si="0"/>
        <v>17.150000000000002</v>
      </c>
      <c r="I13" s="19">
        <f t="shared" si="0"/>
        <v>80.599999999999994</v>
      </c>
      <c r="J13" s="19">
        <f t="shared" si="0"/>
        <v>485.79999999999995</v>
      </c>
      <c r="K13" s="25"/>
      <c r="L13" s="19">
        <f t="shared" ref="L13" si="1">SUM(L6:L12)</f>
        <v>95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114" t="s">
        <v>4</v>
      </c>
      <c r="D24" s="115"/>
      <c r="E24" s="31"/>
      <c r="F24" s="32">
        <f>F13+F23</f>
        <v>585</v>
      </c>
      <c r="G24" s="32">
        <f t="shared" ref="G24:J24" si="4">G13+G23</f>
        <v>18.600000000000001</v>
      </c>
      <c r="H24" s="32">
        <f t="shared" si="4"/>
        <v>17.150000000000002</v>
      </c>
      <c r="I24" s="32">
        <f t="shared" si="4"/>
        <v>80.599999999999994</v>
      </c>
      <c r="J24" s="32">
        <f t="shared" si="4"/>
        <v>485.79999999999995</v>
      </c>
      <c r="K24" s="32"/>
      <c r="L24" s="32">
        <f t="shared" ref="L24" si="5">L13+L23</f>
        <v>95</v>
      </c>
    </row>
    <row r="25" spans="1:12" ht="15.75" thickBot="1" x14ac:dyDescent="0.3">
      <c r="A25" s="14">
        <v>1</v>
      </c>
      <c r="B25" s="15">
        <v>2</v>
      </c>
      <c r="C25" s="22" t="s">
        <v>19</v>
      </c>
      <c r="D25" s="5" t="s">
        <v>20</v>
      </c>
      <c r="E25" s="75" t="s">
        <v>56</v>
      </c>
      <c r="F25" s="55">
        <v>150</v>
      </c>
      <c r="G25" s="79">
        <v>7.9</v>
      </c>
      <c r="H25" s="79">
        <v>6.8</v>
      </c>
      <c r="I25" s="80">
        <v>28.6</v>
      </c>
      <c r="J25" s="79">
        <v>207.7</v>
      </c>
      <c r="K25" s="55" t="s">
        <v>57</v>
      </c>
      <c r="L25" s="40"/>
    </row>
    <row r="26" spans="1:12" ht="15" x14ac:dyDescent="0.25">
      <c r="A26" s="14"/>
      <c r="B26" s="15"/>
      <c r="C26" s="11"/>
      <c r="D26" s="6" t="s">
        <v>64</v>
      </c>
      <c r="E26" s="76" t="s">
        <v>63</v>
      </c>
      <c r="F26" s="77">
        <v>100</v>
      </c>
      <c r="G26" s="81">
        <v>1</v>
      </c>
      <c r="H26" s="82">
        <v>5.2</v>
      </c>
      <c r="I26" s="83">
        <v>3</v>
      </c>
      <c r="J26" s="77">
        <v>62.6</v>
      </c>
      <c r="K26" s="77" t="s">
        <v>65</v>
      </c>
      <c r="L26" s="43"/>
    </row>
    <row r="27" spans="1:12" ht="15" x14ac:dyDescent="0.25">
      <c r="A27" s="14"/>
      <c r="B27" s="15"/>
      <c r="C27" s="11"/>
      <c r="D27" s="7" t="s">
        <v>21</v>
      </c>
      <c r="E27" s="42" t="s">
        <v>58</v>
      </c>
      <c r="F27" s="57">
        <v>200</v>
      </c>
      <c r="G27" s="84" t="s">
        <v>59</v>
      </c>
      <c r="H27" s="84" t="s">
        <v>60</v>
      </c>
      <c r="I27" s="85">
        <v>11.3</v>
      </c>
      <c r="J27" s="84" t="s">
        <v>61</v>
      </c>
      <c r="K27" s="54" t="s">
        <v>62</v>
      </c>
      <c r="L27" s="43"/>
    </row>
    <row r="28" spans="1:12" ht="15" x14ac:dyDescent="0.25">
      <c r="A28" s="14"/>
      <c r="B28" s="15"/>
      <c r="C28" s="11"/>
      <c r="D28" s="7" t="s">
        <v>22</v>
      </c>
      <c r="E28" s="78" t="s">
        <v>40</v>
      </c>
      <c r="F28" s="57">
        <v>45</v>
      </c>
      <c r="G28" s="84" t="s">
        <v>66</v>
      </c>
      <c r="H28" s="84" t="s">
        <v>67</v>
      </c>
      <c r="I28" s="85">
        <v>21.7</v>
      </c>
      <c r="J28" s="84" t="s">
        <v>68</v>
      </c>
      <c r="K28" s="54" t="s">
        <v>69</v>
      </c>
      <c r="L28" s="43"/>
    </row>
    <row r="29" spans="1:12" ht="15" x14ac:dyDescent="0.25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22</v>
      </c>
      <c r="E30" s="42" t="s">
        <v>42</v>
      </c>
      <c r="F30" s="43">
        <v>25</v>
      </c>
      <c r="G30" s="60">
        <v>2.1</v>
      </c>
      <c r="H30" s="60">
        <v>0.8</v>
      </c>
      <c r="I30" s="61">
        <v>10.6</v>
      </c>
      <c r="J30" s="60">
        <v>64.75</v>
      </c>
      <c r="K30" s="44" t="s">
        <v>41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>
        <v>95</v>
      </c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520</v>
      </c>
      <c r="G32" s="19">
        <f t="shared" ref="G32" si="6">SUM(G25:G31)</f>
        <v>11</v>
      </c>
      <c r="H32" s="19">
        <f t="shared" ref="H32" si="7">SUM(H25:H31)</f>
        <v>12.8</v>
      </c>
      <c r="I32" s="19">
        <f t="shared" ref="I32" si="8">SUM(I25:I31)</f>
        <v>75.2</v>
      </c>
      <c r="J32" s="19">
        <f t="shared" ref="J32:L32" si="9">SUM(J25:J31)</f>
        <v>335.05</v>
      </c>
      <c r="K32" s="25"/>
      <c r="L32" s="19">
        <f t="shared" si="9"/>
        <v>95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114" t="s">
        <v>4</v>
      </c>
      <c r="D43" s="115"/>
      <c r="E43" s="31"/>
      <c r="F43" s="32">
        <f>F32+F42</f>
        <v>520</v>
      </c>
      <c r="G43" s="32">
        <f t="shared" ref="G43" si="14">G32+G42</f>
        <v>11</v>
      </c>
      <c r="H43" s="32">
        <f t="shared" ref="H43" si="15">H32+H42</f>
        <v>12.8</v>
      </c>
      <c r="I43" s="32">
        <f t="shared" ref="I43" si="16">I32+I42</f>
        <v>75.2</v>
      </c>
      <c r="J43" s="32">
        <f t="shared" ref="J43:L43" si="17">J32+J42</f>
        <v>335.05</v>
      </c>
      <c r="K43" s="32"/>
      <c r="L43" s="32">
        <f t="shared" si="17"/>
        <v>95</v>
      </c>
    </row>
    <row r="44" spans="1:12" ht="15.75" thickBot="1" x14ac:dyDescent="0.3">
      <c r="A44" s="20">
        <v>1</v>
      </c>
      <c r="B44" s="21">
        <v>3</v>
      </c>
      <c r="C44" s="22" t="s">
        <v>19</v>
      </c>
      <c r="D44" s="5" t="s">
        <v>20</v>
      </c>
      <c r="E44" s="89" t="s">
        <v>70</v>
      </c>
      <c r="F44" s="86">
        <v>150</v>
      </c>
      <c r="G44" s="77">
        <v>11.1</v>
      </c>
      <c r="H44" s="81">
        <v>15</v>
      </c>
      <c r="I44" s="91">
        <v>5.2</v>
      </c>
      <c r="J44" s="77">
        <v>201</v>
      </c>
      <c r="K44" s="86" t="s">
        <v>71</v>
      </c>
      <c r="L44" s="40"/>
    </row>
    <row r="45" spans="1:12" ht="15" x14ac:dyDescent="0.25">
      <c r="A45" s="23"/>
      <c r="B45" s="15"/>
      <c r="C45" s="11"/>
      <c r="D45" s="6"/>
      <c r="E45" s="89"/>
      <c r="F45" s="86"/>
      <c r="G45" s="77"/>
      <c r="H45" s="81"/>
      <c r="I45" s="91"/>
      <c r="J45" s="77"/>
      <c r="K45" s="86"/>
      <c r="L45" s="43"/>
    </row>
    <row r="46" spans="1:12" ht="15" x14ac:dyDescent="0.25">
      <c r="A46" s="23"/>
      <c r="B46" s="15"/>
      <c r="C46" s="11"/>
      <c r="D46" s="7" t="s">
        <v>21</v>
      </c>
      <c r="E46" s="53" t="s">
        <v>72</v>
      </c>
      <c r="F46" s="57">
        <v>200</v>
      </c>
      <c r="G46" s="84" t="s">
        <v>73</v>
      </c>
      <c r="H46" s="84" t="s">
        <v>46</v>
      </c>
      <c r="I46" s="85">
        <v>6.7</v>
      </c>
      <c r="J46" s="84" t="s">
        <v>74</v>
      </c>
      <c r="K46" s="54" t="s">
        <v>75</v>
      </c>
      <c r="L46" s="43"/>
    </row>
    <row r="47" spans="1:12" ht="15" x14ac:dyDescent="0.25">
      <c r="A47" s="23"/>
      <c r="B47" s="15"/>
      <c r="C47" s="11"/>
      <c r="D47" s="7" t="s">
        <v>22</v>
      </c>
      <c r="E47" s="78" t="s">
        <v>40</v>
      </c>
      <c r="F47" s="57">
        <v>45</v>
      </c>
      <c r="G47" s="84" t="s">
        <v>66</v>
      </c>
      <c r="H47" s="84" t="s">
        <v>67</v>
      </c>
      <c r="I47" s="85">
        <v>21.7</v>
      </c>
      <c r="J47" s="84" t="s">
        <v>68</v>
      </c>
      <c r="K47" s="54" t="s">
        <v>69</v>
      </c>
      <c r="L47" s="43"/>
    </row>
    <row r="48" spans="1:12" ht="15" x14ac:dyDescent="0.25">
      <c r="A48" s="23"/>
      <c r="B48" s="15"/>
      <c r="C48" s="11"/>
      <c r="D48" s="7" t="s">
        <v>23</v>
      </c>
      <c r="E48" s="75" t="s">
        <v>55</v>
      </c>
      <c r="F48" s="55">
        <v>100</v>
      </c>
      <c r="G48" s="79">
        <v>1.5</v>
      </c>
      <c r="H48" s="79">
        <v>0.5</v>
      </c>
      <c r="I48" s="92">
        <v>21</v>
      </c>
      <c r="J48" s="93">
        <v>96</v>
      </c>
      <c r="K48" s="55" t="s">
        <v>69</v>
      </c>
      <c r="L48" s="43"/>
    </row>
    <row r="49" spans="1:12" ht="15" x14ac:dyDescent="0.25">
      <c r="A49" s="23"/>
      <c r="B49" s="15"/>
      <c r="C49" s="11"/>
      <c r="D49" s="6" t="s">
        <v>22</v>
      </c>
      <c r="E49" s="78" t="s">
        <v>42</v>
      </c>
      <c r="F49" s="90">
        <v>25</v>
      </c>
      <c r="G49" s="94">
        <v>2</v>
      </c>
      <c r="H49" s="90">
        <v>0.8</v>
      </c>
      <c r="I49" s="95">
        <v>12.7</v>
      </c>
      <c r="J49" s="94">
        <v>71</v>
      </c>
      <c r="K49" s="90" t="s">
        <v>69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>
        <v>95</v>
      </c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520</v>
      </c>
      <c r="G51" s="19">
        <f t="shared" ref="G51" si="18">SUM(G44:G50)</f>
        <v>14.6</v>
      </c>
      <c r="H51" s="19">
        <f t="shared" ref="H51" si="19">SUM(H44:H50)</f>
        <v>16.3</v>
      </c>
      <c r="I51" s="19">
        <f t="shared" ref="I51" si="20">SUM(I44:I50)</f>
        <v>67.3</v>
      </c>
      <c r="J51" s="19">
        <f t="shared" ref="J51:L51" si="21">SUM(J44:J50)</f>
        <v>368</v>
      </c>
      <c r="K51" s="25"/>
      <c r="L51" s="19">
        <f t="shared" si="21"/>
        <v>95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114" t="s">
        <v>4</v>
      </c>
      <c r="D62" s="115"/>
      <c r="E62" s="31"/>
      <c r="F62" s="32">
        <f>F51+F61</f>
        <v>520</v>
      </c>
      <c r="G62" s="32">
        <f t="shared" ref="G62" si="26">G51+G61</f>
        <v>14.6</v>
      </c>
      <c r="H62" s="32">
        <f t="shared" ref="H62" si="27">H51+H61</f>
        <v>16.3</v>
      </c>
      <c r="I62" s="32">
        <f t="shared" ref="I62" si="28">I51+I61</f>
        <v>67.3</v>
      </c>
      <c r="J62" s="32">
        <f t="shared" ref="J62:L62" si="29">J51+J61</f>
        <v>368</v>
      </c>
      <c r="K62" s="32"/>
      <c r="L62" s="32">
        <f t="shared" si="29"/>
        <v>95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75" t="s">
        <v>76</v>
      </c>
      <c r="F63" s="55">
        <v>170</v>
      </c>
      <c r="G63" s="79">
        <v>10.6</v>
      </c>
      <c r="H63" s="79">
        <v>7.6</v>
      </c>
      <c r="I63" s="80">
        <v>40.1</v>
      </c>
      <c r="J63" s="93">
        <v>271</v>
      </c>
      <c r="K63" s="55">
        <v>282</v>
      </c>
      <c r="L63" s="40"/>
    </row>
    <row r="64" spans="1:12" ht="15" x14ac:dyDescent="0.25">
      <c r="A64" s="23"/>
      <c r="B64" s="15"/>
      <c r="C64" s="11"/>
      <c r="D64" s="6"/>
      <c r="E64" s="89" t="s">
        <v>77</v>
      </c>
      <c r="F64" s="86">
        <v>10</v>
      </c>
      <c r="G64" s="77">
        <v>0.1</v>
      </c>
      <c r="H64" s="77">
        <v>7.2</v>
      </c>
      <c r="I64" s="91">
        <v>0.1</v>
      </c>
      <c r="J64" s="77">
        <v>66.099999999999994</v>
      </c>
      <c r="K64" s="86" t="s">
        <v>78</v>
      </c>
      <c r="L64" s="43"/>
    </row>
    <row r="65" spans="1:12" ht="15" x14ac:dyDescent="0.25">
      <c r="A65" s="23"/>
      <c r="B65" s="15"/>
      <c r="C65" s="11"/>
      <c r="D65" s="7" t="s">
        <v>21</v>
      </c>
      <c r="E65" s="53" t="s">
        <v>79</v>
      </c>
      <c r="F65" s="57">
        <v>200</v>
      </c>
      <c r="G65" s="84" t="s">
        <v>80</v>
      </c>
      <c r="H65" s="84" t="s">
        <v>81</v>
      </c>
      <c r="I65" s="85">
        <v>8.6999999999999993</v>
      </c>
      <c r="J65" s="84" t="s">
        <v>82</v>
      </c>
      <c r="K65" s="54" t="s">
        <v>83</v>
      </c>
      <c r="L65" s="43"/>
    </row>
    <row r="66" spans="1:12" ht="15" x14ac:dyDescent="0.25">
      <c r="A66" s="23"/>
      <c r="B66" s="15"/>
      <c r="C66" s="11"/>
      <c r="D66" s="7" t="s">
        <v>22</v>
      </c>
      <c r="E66" s="78" t="s">
        <v>40</v>
      </c>
      <c r="F66" s="97">
        <v>30</v>
      </c>
      <c r="G66" s="98" t="s">
        <v>84</v>
      </c>
      <c r="H66" s="98" t="s">
        <v>73</v>
      </c>
      <c r="I66" s="95">
        <v>14.5</v>
      </c>
      <c r="J66" s="98" t="s">
        <v>85</v>
      </c>
      <c r="K66" s="90" t="s">
        <v>69</v>
      </c>
      <c r="L66" s="43"/>
    </row>
    <row r="67" spans="1:12" ht="15" x14ac:dyDescent="0.25">
      <c r="A67" s="23"/>
      <c r="B67" s="15"/>
      <c r="C67" s="11"/>
      <c r="D67" s="7" t="s">
        <v>23</v>
      </c>
      <c r="E67" s="75" t="s">
        <v>55</v>
      </c>
      <c r="F67" s="55">
        <v>100</v>
      </c>
      <c r="G67" s="79">
        <v>0.4</v>
      </c>
      <c r="H67" s="79">
        <v>0.4</v>
      </c>
      <c r="I67" s="80">
        <v>9.8000000000000007</v>
      </c>
      <c r="J67" s="93">
        <v>47</v>
      </c>
      <c r="K67" s="55" t="s">
        <v>69</v>
      </c>
      <c r="L67" s="43"/>
    </row>
    <row r="68" spans="1:12" ht="15" x14ac:dyDescent="0.25">
      <c r="A68" s="23"/>
      <c r="B68" s="15"/>
      <c r="C68" s="11"/>
      <c r="D68" s="6" t="s">
        <v>22</v>
      </c>
      <c r="E68" s="96" t="s">
        <v>42</v>
      </c>
      <c r="F68" s="90">
        <v>20</v>
      </c>
      <c r="G68" s="90">
        <v>1.7</v>
      </c>
      <c r="H68" s="90">
        <v>0.7</v>
      </c>
      <c r="I68" s="95">
        <v>8.5</v>
      </c>
      <c r="J68" s="90">
        <v>51.8</v>
      </c>
      <c r="K68" s="90" t="s">
        <v>69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>
        <v>95</v>
      </c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530</v>
      </c>
      <c r="G70" s="19">
        <f t="shared" ref="G70" si="30">SUM(G63:G69)</f>
        <v>12.799999999999999</v>
      </c>
      <c r="H70" s="19">
        <f t="shared" ref="H70" si="31">SUM(H63:H69)</f>
        <v>15.9</v>
      </c>
      <c r="I70" s="19">
        <f t="shared" ref="I70" si="32">SUM(I63:I69)</f>
        <v>81.7</v>
      </c>
      <c r="J70" s="19">
        <f t="shared" ref="J70:L70" si="33">SUM(J63:J69)</f>
        <v>435.90000000000003</v>
      </c>
      <c r="K70" s="25"/>
      <c r="L70" s="19">
        <f t="shared" si="33"/>
        <v>95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114" t="s">
        <v>4</v>
      </c>
      <c r="D81" s="115"/>
      <c r="E81" s="31"/>
      <c r="F81" s="32">
        <f>F70+F80</f>
        <v>530</v>
      </c>
      <c r="G81" s="32">
        <f t="shared" ref="G81" si="38">G70+G80</f>
        <v>12.799999999999999</v>
      </c>
      <c r="H81" s="32">
        <f t="shared" ref="H81" si="39">H70+H80</f>
        <v>15.9</v>
      </c>
      <c r="I81" s="32">
        <f t="shared" ref="I81" si="40">I70+I80</f>
        <v>81.7</v>
      </c>
      <c r="J81" s="32">
        <f t="shared" ref="J81:L81" si="41">J70+J80</f>
        <v>435.90000000000003</v>
      </c>
      <c r="K81" s="32"/>
      <c r="L81" s="32">
        <f t="shared" si="41"/>
        <v>95</v>
      </c>
    </row>
    <row r="82" spans="1:12" ht="15.75" thickBot="1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86</v>
      </c>
      <c r="F82" s="55">
        <v>80</v>
      </c>
      <c r="G82" s="79">
        <v>156.1</v>
      </c>
      <c r="H82" s="79">
        <v>9.1999999999999993</v>
      </c>
      <c r="I82" s="79">
        <v>9.5</v>
      </c>
      <c r="J82" s="80">
        <v>8.6999999999999993</v>
      </c>
      <c r="K82" s="55" t="s">
        <v>87</v>
      </c>
      <c r="L82" s="40"/>
    </row>
    <row r="83" spans="1:12" ht="15" x14ac:dyDescent="0.25">
      <c r="A83" s="23"/>
      <c r="B83" s="15"/>
      <c r="C83" s="11"/>
      <c r="D83" s="6" t="s">
        <v>28</v>
      </c>
      <c r="E83" s="89" t="s">
        <v>88</v>
      </c>
      <c r="F83" s="86">
        <v>130</v>
      </c>
      <c r="G83" s="77">
        <v>115.6</v>
      </c>
      <c r="H83" s="77">
        <v>2.4</v>
      </c>
      <c r="I83" s="77">
        <v>6.4</v>
      </c>
      <c r="J83" s="91">
        <v>11.8</v>
      </c>
      <c r="K83" s="86" t="s">
        <v>89</v>
      </c>
      <c r="L83" s="43"/>
    </row>
    <row r="84" spans="1:12" ht="15" x14ac:dyDescent="0.25">
      <c r="A84" s="23"/>
      <c r="B84" s="15"/>
      <c r="C84" s="11"/>
      <c r="D84" s="7" t="s">
        <v>21</v>
      </c>
      <c r="E84" s="53" t="s">
        <v>43</v>
      </c>
      <c r="F84" s="57">
        <v>200</v>
      </c>
      <c r="G84" s="84" t="s">
        <v>45</v>
      </c>
      <c r="H84" s="84" t="s">
        <v>90</v>
      </c>
      <c r="I84" s="85">
        <v>6.5</v>
      </c>
      <c r="J84" s="84" t="s">
        <v>44</v>
      </c>
      <c r="K84" s="54" t="s">
        <v>47</v>
      </c>
      <c r="L84" s="43"/>
    </row>
    <row r="85" spans="1:12" ht="15" x14ac:dyDescent="0.25">
      <c r="A85" s="23"/>
      <c r="B85" s="15"/>
      <c r="C85" s="11"/>
      <c r="D85" s="7" t="s">
        <v>22</v>
      </c>
      <c r="E85" s="78" t="s">
        <v>40</v>
      </c>
      <c r="F85" s="90">
        <v>50</v>
      </c>
      <c r="G85" s="90">
        <v>3.95</v>
      </c>
      <c r="H85" s="90">
        <v>0.5</v>
      </c>
      <c r="I85" s="95">
        <v>24.15</v>
      </c>
      <c r="J85" s="90">
        <v>117.5</v>
      </c>
      <c r="K85" s="90" t="s">
        <v>69</v>
      </c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22</v>
      </c>
      <c r="E87" s="78" t="s">
        <v>91</v>
      </c>
      <c r="F87" s="90">
        <v>40</v>
      </c>
      <c r="G87" s="90">
        <v>3.4</v>
      </c>
      <c r="H87" s="90">
        <v>1.3</v>
      </c>
      <c r="I87" s="95">
        <v>17</v>
      </c>
      <c r="J87" s="90">
        <v>103.6</v>
      </c>
      <c r="K87" s="90" t="s">
        <v>69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>
        <v>95</v>
      </c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2">SUM(G82:G88)</f>
        <v>279.04999999999995</v>
      </c>
      <c r="H89" s="19">
        <f t="shared" ref="H89" si="43">SUM(H82:H88)</f>
        <v>13.4</v>
      </c>
      <c r="I89" s="19">
        <f t="shared" ref="I89" si="44">SUM(I82:I88)</f>
        <v>63.55</v>
      </c>
      <c r="J89" s="19">
        <f t="shared" ref="J89:L89" si="45">SUM(J82:J88)</f>
        <v>241.6</v>
      </c>
      <c r="K89" s="25"/>
      <c r="L89" s="19">
        <f t="shared" si="45"/>
        <v>95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114" t="s">
        <v>4</v>
      </c>
      <c r="D100" s="115"/>
      <c r="E100" s="31"/>
      <c r="F100" s="32">
        <f>F89+F99</f>
        <v>500</v>
      </c>
      <c r="G100" s="32">
        <f t="shared" ref="G100" si="50">G89+G99</f>
        <v>279.04999999999995</v>
      </c>
      <c r="H100" s="32">
        <f t="shared" ref="H100" si="51">H89+H99</f>
        <v>13.4</v>
      </c>
      <c r="I100" s="32">
        <f t="shared" ref="I100" si="52">I89+I99</f>
        <v>63.55</v>
      </c>
      <c r="J100" s="32">
        <f t="shared" ref="J100:L100" si="53">J89+J99</f>
        <v>241.6</v>
      </c>
      <c r="K100" s="32"/>
      <c r="L100" s="32">
        <f t="shared" si="53"/>
        <v>95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99" t="s">
        <v>92</v>
      </c>
      <c r="F101" s="100">
        <v>200</v>
      </c>
      <c r="G101" s="104">
        <v>5</v>
      </c>
      <c r="H101" s="66">
        <v>5.8</v>
      </c>
      <c r="I101" s="105">
        <v>24.1</v>
      </c>
      <c r="J101" s="66">
        <v>168.9</v>
      </c>
      <c r="K101" s="100" t="s">
        <v>93</v>
      </c>
      <c r="L101" s="101"/>
    </row>
    <row r="102" spans="1:12" ht="15" x14ac:dyDescent="0.25">
      <c r="A102" s="23"/>
      <c r="B102" s="15"/>
      <c r="C102" s="11"/>
      <c r="D102" s="6" t="s">
        <v>48</v>
      </c>
      <c r="E102" s="64" t="s">
        <v>49</v>
      </c>
      <c r="F102" s="65">
        <v>20</v>
      </c>
      <c r="G102" s="106">
        <v>4.7</v>
      </c>
      <c r="H102" s="106">
        <v>5.9</v>
      </c>
      <c r="I102" s="107">
        <v>0</v>
      </c>
      <c r="J102" s="106">
        <v>71.7</v>
      </c>
      <c r="K102" s="65" t="s">
        <v>50</v>
      </c>
      <c r="L102" s="70"/>
    </row>
    <row r="103" spans="1:12" ht="15" x14ac:dyDescent="0.25">
      <c r="A103" s="23"/>
      <c r="B103" s="15"/>
      <c r="C103" s="11"/>
      <c r="D103" s="7" t="s">
        <v>21</v>
      </c>
      <c r="E103" s="102" t="s">
        <v>58</v>
      </c>
      <c r="F103" s="108">
        <v>200</v>
      </c>
      <c r="G103" s="109" t="s">
        <v>59</v>
      </c>
      <c r="H103" s="109" t="s">
        <v>60</v>
      </c>
      <c r="I103" s="110">
        <v>11.3</v>
      </c>
      <c r="J103" s="109" t="s">
        <v>61</v>
      </c>
      <c r="K103" s="68" t="s">
        <v>62</v>
      </c>
      <c r="L103" s="70"/>
    </row>
    <row r="104" spans="1:12" ht="15" x14ac:dyDescent="0.25">
      <c r="A104" s="23"/>
      <c r="B104" s="15"/>
      <c r="C104" s="11"/>
      <c r="D104" s="7" t="s">
        <v>22</v>
      </c>
      <c r="E104" s="69" t="s">
        <v>40</v>
      </c>
      <c r="F104" s="103">
        <v>30</v>
      </c>
      <c r="G104" s="103">
        <v>2.4</v>
      </c>
      <c r="H104" s="103">
        <v>0.3</v>
      </c>
      <c r="I104" s="111">
        <v>14.5</v>
      </c>
      <c r="J104" s="103">
        <v>70.5</v>
      </c>
      <c r="K104" s="103" t="s">
        <v>69</v>
      </c>
      <c r="L104" s="70"/>
    </row>
    <row r="105" spans="1:12" ht="15" x14ac:dyDescent="0.25">
      <c r="A105" s="23"/>
      <c r="B105" s="15"/>
      <c r="C105" s="11"/>
      <c r="D105" s="7" t="s">
        <v>23</v>
      </c>
      <c r="E105" s="102" t="s">
        <v>55</v>
      </c>
      <c r="F105" s="108">
        <v>100</v>
      </c>
      <c r="G105" s="109" t="s">
        <v>94</v>
      </c>
      <c r="H105" s="109" t="s">
        <v>94</v>
      </c>
      <c r="I105" s="110">
        <v>9.8000000000000007</v>
      </c>
      <c r="J105" s="109" t="s">
        <v>95</v>
      </c>
      <c r="K105" s="68" t="s">
        <v>69</v>
      </c>
      <c r="L105" s="70"/>
    </row>
    <row r="106" spans="1:12" ht="15" x14ac:dyDescent="0.25">
      <c r="A106" s="23"/>
      <c r="B106" s="15"/>
      <c r="C106" s="11"/>
      <c r="D106" s="6" t="s">
        <v>22</v>
      </c>
      <c r="E106" s="69" t="s">
        <v>42</v>
      </c>
      <c r="F106" s="103">
        <v>20</v>
      </c>
      <c r="G106" s="103">
        <v>1.7</v>
      </c>
      <c r="H106" s="103">
        <v>0.7</v>
      </c>
      <c r="I106" s="111">
        <v>8.5</v>
      </c>
      <c r="J106" s="103">
        <v>51.8</v>
      </c>
      <c r="K106" s="103" t="s">
        <v>69</v>
      </c>
      <c r="L106" s="70"/>
    </row>
    <row r="107" spans="1:12" ht="15" x14ac:dyDescent="0.25">
      <c r="A107" s="23"/>
      <c r="B107" s="15"/>
      <c r="C107" s="11"/>
      <c r="D107" s="6"/>
      <c r="E107" s="67"/>
      <c r="F107" s="70"/>
      <c r="G107" s="70"/>
      <c r="H107" s="70"/>
      <c r="I107" s="70"/>
      <c r="J107" s="70"/>
      <c r="K107" s="71"/>
      <c r="L107" s="70">
        <v>95</v>
      </c>
    </row>
    <row r="108" spans="1:12" ht="15" x14ac:dyDescent="0.25">
      <c r="A108" s="24"/>
      <c r="B108" s="17"/>
      <c r="C108" s="8"/>
      <c r="D108" s="18" t="s">
        <v>32</v>
      </c>
      <c r="E108" s="72"/>
      <c r="F108" s="73">
        <f>SUM(F101:F107)</f>
        <v>570</v>
      </c>
      <c r="G108" s="73">
        <f t="shared" ref="G108:J108" si="54">SUM(G101:G107)</f>
        <v>13.799999999999999</v>
      </c>
      <c r="H108" s="73">
        <f t="shared" si="54"/>
        <v>12.7</v>
      </c>
      <c r="I108" s="73">
        <f t="shared" si="54"/>
        <v>68.2</v>
      </c>
      <c r="J108" s="73">
        <f t="shared" si="54"/>
        <v>362.90000000000003</v>
      </c>
      <c r="K108" s="74"/>
      <c r="L108" s="73">
        <f>SUM(L101:L107)</f>
        <v>95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114" t="s">
        <v>4</v>
      </c>
      <c r="D119" s="115"/>
      <c r="E119" s="31"/>
      <c r="F119" s="32">
        <f>F108+F118</f>
        <v>570</v>
      </c>
      <c r="G119" s="32">
        <f t="shared" ref="G119" si="57">G108+G118</f>
        <v>13.799999999999999</v>
      </c>
      <c r="H119" s="32">
        <f t="shared" ref="H119" si="58">H108+H118</f>
        <v>12.7</v>
      </c>
      <c r="I119" s="32">
        <f t="shared" ref="I119" si="59">I108+I118</f>
        <v>68.2</v>
      </c>
      <c r="J119" s="32">
        <f t="shared" ref="J119:L119" si="60">J108+J118</f>
        <v>362.90000000000003</v>
      </c>
      <c r="K119" s="32"/>
      <c r="L119" s="32">
        <f t="shared" si="60"/>
        <v>95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75" t="s">
        <v>56</v>
      </c>
      <c r="F120" s="55">
        <v>170</v>
      </c>
      <c r="G120" s="93">
        <v>9</v>
      </c>
      <c r="H120" s="79">
        <v>7.7</v>
      </c>
      <c r="I120" s="80">
        <v>32.4</v>
      </c>
      <c r="J120" s="79">
        <v>235.4</v>
      </c>
      <c r="K120" s="55" t="s">
        <v>57</v>
      </c>
      <c r="L120" s="40"/>
    </row>
    <row r="121" spans="1:12" ht="15" x14ac:dyDescent="0.25">
      <c r="A121" s="14"/>
      <c r="B121" s="15"/>
      <c r="C121" s="11"/>
      <c r="D121" s="6" t="s">
        <v>64</v>
      </c>
      <c r="E121" s="53" t="s">
        <v>63</v>
      </c>
      <c r="F121" s="54">
        <v>60</v>
      </c>
      <c r="G121" s="112">
        <v>0.6</v>
      </c>
      <c r="H121" s="112">
        <v>3.1</v>
      </c>
      <c r="I121" s="85">
        <v>1.8</v>
      </c>
      <c r="J121" s="112">
        <v>37.6</v>
      </c>
      <c r="K121" s="54" t="s">
        <v>65</v>
      </c>
      <c r="L121" s="43"/>
    </row>
    <row r="122" spans="1:12" ht="15" x14ac:dyDescent="0.25">
      <c r="A122" s="14"/>
      <c r="B122" s="15"/>
      <c r="C122" s="11"/>
      <c r="D122" s="7" t="s">
        <v>21</v>
      </c>
      <c r="E122" s="53" t="s">
        <v>43</v>
      </c>
      <c r="F122" s="57">
        <v>200</v>
      </c>
      <c r="G122" s="84" t="s">
        <v>45</v>
      </c>
      <c r="H122" s="84" t="s">
        <v>90</v>
      </c>
      <c r="I122" s="85">
        <v>6.5</v>
      </c>
      <c r="J122" s="84" t="s">
        <v>44</v>
      </c>
      <c r="K122" s="54" t="s">
        <v>83</v>
      </c>
      <c r="L122" s="43"/>
    </row>
    <row r="123" spans="1:12" ht="15" x14ac:dyDescent="0.25">
      <c r="A123" s="14"/>
      <c r="B123" s="15"/>
      <c r="C123" s="11"/>
      <c r="D123" s="7" t="s">
        <v>22</v>
      </c>
      <c r="E123" s="78" t="s">
        <v>40</v>
      </c>
      <c r="F123" s="57">
        <v>45</v>
      </c>
      <c r="G123" s="84" t="s">
        <v>66</v>
      </c>
      <c r="H123" s="84" t="s">
        <v>67</v>
      </c>
      <c r="I123" s="85">
        <v>21.7</v>
      </c>
      <c r="J123" s="84" t="s">
        <v>68</v>
      </c>
      <c r="K123" s="90" t="s">
        <v>69</v>
      </c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.75" thickBot="1" x14ac:dyDescent="0.3">
      <c r="A125" s="14"/>
      <c r="B125" s="15"/>
      <c r="C125" s="11"/>
      <c r="D125" s="6" t="s">
        <v>22</v>
      </c>
      <c r="E125" s="78" t="s">
        <v>42</v>
      </c>
      <c r="F125" s="57">
        <v>25</v>
      </c>
      <c r="G125" s="84" t="s">
        <v>96</v>
      </c>
      <c r="H125" s="84" t="s">
        <v>97</v>
      </c>
      <c r="I125" s="85">
        <v>10.6</v>
      </c>
      <c r="J125" s="84" t="s">
        <v>98</v>
      </c>
      <c r="K125" s="54" t="s">
        <v>69</v>
      </c>
      <c r="L125" s="43"/>
    </row>
    <row r="126" spans="1:12" ht="15" x14ac:dyDescent="0.25">
      <c r="A126" s="14"/>
      <c r="B126" s="15"/>
      <c r="C126" s="11"/>
      <c r="D126" s="6"/>
      <c r="E126" s="89" t="s">
        <v>77</v>
      </c>
      <c r="F126" s="86">
        <v>10</v>
      </c>
      <c r="G126" s="77">
        <v>0.1</v>
      </c>
      <c r="H126" s="77">
        <v>7.2</v>
      </c>
      <c r="I126" s="91">
        <v>0.1</v>
      </c>
      <c r="J126" s="77">
        <v>66.099999999999994</v>
      </c>
      <c r="K126" s="86" t="s">
        <v>78</v>
      </c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510</v>
      </c>
      <c r="G127" s="19">
        <f t="shared" ref="G127:J127" si="61">SUM(G120:G126)</f>
        <v>9.6999999999999993</v>
      </c>
      <c r="H127" s="19">
        <f t="shared" si="61"/>
        <v>18</v>
      </c>
      <c r="I127" s="19">
        <f t="shared" si="61"/>
        <v>73.09999999999998</v>
      </c>
      <c r="J127" s="19">
        <f t="shared" si="61"/>
        <v>339.1</v>
      </c>
      <c r="K127" s="25"/>
      <c r="L127" s="19">
        <v>95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114" t="s">
        <v>4</v>
      </c>
      <c r="D138" s="115"/>
      <c r="E138" s="31"/>
      <c r="F138" s="32">
        <f>F127+F137</f>
        <v>510</v>
      </c>
      <c r="G138" s="32">
        <f t="shared" ref="G138" si="64">G127+G137</f>
        <v>9.6999999999999993</v>
      </c>
      <c r="H138" s="32">
        <f t="shared" ref="H138" si="65">H127+H137</f>
        <v>18</v>
      </c>
      <c r="I138" s="32">
        <f t="shared" ref="I138" si="66">I127+I137</f>
        <v>73.09999999999998</v>
      </c>
      <c r="J138" s="32">
        <f t="shared" ref="J138:L138" si="67">J127+J137</f>
        <v>339.1</v>
      </c>
      <c r="K138" s="32"/>
      <c r="L138" s="32">
        <f t="shared" si="67"/>
        <v>95</v>
      </c>
    </row>
    <row r="139" spans="1:12" ht="15.75" thickBot="1" x14ac:dyDescent="0.3">
      <c r="A139" s="20">
        <v>2</v>
      </c>
      <c r="B139" s="21">
        <v>3</v>
      </c>
      <c r="C139" s="22" t="s">
        <v>19</v>
      </c>
      <c r="D139" s="5" t="s">
        <v>20</v>
      </c>
      <c r="E139" s="75" t="s">
        <v>38</v>
      </c>
      <c r="F139" s="55">
        <v>200</v>
      </c>
      <c r="G139" s="79">
        <v>8.6</v>
      </c>
      <c r="H139" s="79">
        <v>11.3</v>
      </c>
      <c r="I139" s="80">
        <v>34.299999999999997</v>
      </c>
      <c r="J139" s="79">
        <v>272.89999999999998</v>
      </c>
      <c r="K139" s="55" t="s">
        <v>39</v>
      </c>
      <c r="L139" s="40"/>
    </row>
    <row r="140" spans="1:12" ht="15" x14ac:dyDescent="0.25">
      <c r="A140" s="23"/>
      <c r="B140" s="15"/>
      <c r="C140" s="11"/>
      <c r="D140" s="6" t="s">
        <v>64</v>
      </c>
      <c r="E140" s="89" t="s">
        <v>49</v>
      </c>
      <c r="F140" s="86">
        <v>10</v>
      </c>
      <c r="G140" s="77">
        <v>2.2999999999999998</v>
      </c>
      <c r="H140" s="77">
        <v>2.9</v>
      </c>
      <c r="I140" s="91">
        <v>0</v>
      </c>
      <c r="J140" s="77">
        <v>35.9</v>
      </c>
      <c r="K140" s="86" t="s">
        <v>50</v>
      </c>
      <c r="L140" s="43"/>
    </row>
    <row r="141" spans="1:12" ht="15" x14ac:dyDescent="0.25">
      <c r="A141" s="23"/>
      <c r="B141" s="15"/>
      <c r="C141" s="11"/>
      <c r="D141" s="7" t="s">
        <v>21</v>
      </c>
      <c r="E141" s="53" t="s">
        <v>100</v>
      </c>
      <c r="F141" s="57">
        <v>200</v>
      </c>
      <c r="G141" s="84" t="s">
        <v>101</v>
      </c>
      <c r="H141" s="84" t="s">
        <v>66</v>
      </c>
      <c r="I141" s="85">
        <v>12.6</v>
      </c>
      <c r="J141" s="84" t="s">
        <v>102</v>
      </c>
      <c r="K141" s="54" t="s">
        <v>103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78" t="s">
        <v>40</v>
      </c>
      <c r="F142" s="90">
        <v>15</v>
      </c>
      <c r="G142" s="90">
        <v>1.2</v>
      </c>
      <c r="H142" s="90">
        <v>0.15</v>
      </c>
      <c r="I142" s="95">
        <v>7.2</v>
      </c>
      <c r="J142" s="90">
        <v>32.25</v>
      </c>
      <c r="K142" s="90" t="s">
        <v>69</v>
      </c>
      <c r="L142" s="43"/>
    </row>
    <row r="143" spans="1:12" ht="15" x14ac:dyDescent="0.25">
      <c r="A143" s="23"/>
      <c r="B143" s="15"/>
      <c r="C143" s="11"/>
      <c r="D143" s="7" t="s">
        <v>23</v>
      </c>
      <c r="E143" s="53" t="s">
        <v>55</v>
      </c>
      <c r="F143" s="57">
        <v>100</v>
      </c>
      <c r="G143" s="84" t="s">
        <v>94</v>
      </c>
      <c r="H143" s="84" t="s">
        <v>73</v>
      </c>
      <c r="I143" s="85">
        <v>9.5</v>
      </c>
      <c r="J143" s="84" t="s">
        <v>99</v>
      </c>
      <c r="K143" s="54" t="s">
        <v>69</v>
      </c>
      <c r="L143" s="43"/>
    </row>
    <row r="144" spans="1:12" ht="15" x14ac:dyDescent="0.25">
      <c r="A144" s="23"/>
      <c r="B144" s="15"/>
      <c r="C144" s="11"/>
      <c r="D144" s="6" t="s">
        <v>22</v>
      </c>
      <c r="E144" s="78" t="s">
        <v>42</v>
      </c>
      <c r="F144" s="90">
        <v>15</v>
      </c>
      <c r="G144" s="90">
        <v>1.3</v>
      </c>
      <c r="H144" s="90">
        <v>0.5</v>
      </c>
      <c r="I144" s="95">
        <v>6.4</v>
      </c>
      <c r="J144" s="90">
        <v>38.85</v>
      </c>
      <c r="K144" s="90" t="s">
        <v>69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>
        <v>95</v>
      </c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540</v>
      </c>
      <c r="G146" s="19">
        <f t="shared" ref="G146:J146" si="68">SUM(G139:G145)</f>
        <v>13.399999999999999</v>
      </c>
      <c r="H146" s="19">
        <f t="shared" si="68"/>
        <v>14.850000000000001</v>
      </c>
      <c r="I146" s="19">
        <f t="shared" si="68"/>
        <v>70</v>
      </c>
      <c r="J146" s="19">
        <f t="shared" si="68"/>
        <v>379.9</v>
      </c>
      <c r="K146" s="25"/>
      <c r="L146" s="19">
        <f t="shared" ref="L146" si="69">SUM(L139:L145)</f>
        <v>95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114" t="s">
        <v>4</v>
      </c>
      <c r="D157" s="115"/>
      <c r="E157" s="31"/>
      <c r="F157" s="32">
        <f>F146+F156</f>
        <v>540</v>
      </c>
      <c r="G157" s="32">
        <f t="shared" ref="G157" si="72">G146+G156</f>
        <v>13.399999999999999</v>
      </c>
      <c r="H157" s="32">
        <f t="shared" ref="H157" si="73">H146+H156</f>
        <v>14.850000000000001</v>
      </c>
      <c r="I157" s="32">
        <f t="shared" ref="I157" si="74">I146+I156</f>
        <v>70</v>
      </c>
      <c r="J157" s="32">
        <f t="shared" ref="J157:L157" si="75">J146+J156</f>
        <v>379.9</v>
      </c>
      <c r="K157" s="32"/>
      <c r="L157" s="32">
        <f t="shared" si="75"/>
        <v>95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89" t="s">
        <v>70</v>
      </c>
      <c r="F158" s="86">
        <v>150</v>
      </c>
      <c r="G158" s="77">
        <v>11.1</v>
      </c>
      <c r="H158" s="77">
        <v>15</v>
      </c>
      <c r="I158" s="91">
        <v>5.2</v>
      </c>
      <c r="J158" s="81">
        <v>201</v>
      </c>
      <c r="K158" s="86" t="s">
        <v>71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53" t="s">
        <v>43</v>
      </c>
      <c r="F160" s="57">
        <v>200</v>
      </c>
      <c r="G160" s="84" t="s">
        <v>45</v>
      </c>
      <c r="H160" s="84" t="s">
        <v>46</v>
      </c>
      <c r="I160" s="85">
        <v>6.5</v>
      </c>
      <c r="J160" s="84" t="s">
        <v>44</v>
      </c>
      <c r="K160" s="54" t="s">
        <v>47</v>
      </c>
      <c r="L160" s="43"/>
    </row>
    <row r="161" spans="1:12" ht="15" x14ac:dyDescent="0.25">
      <c r="A161" s="23"/>
      <c r="B161" s="15"/>
      <c r="C161" s="11"/>
      <c r="D161" s="7" t="s">
        <v>22</v>
      </c>
      <c r="E161" s="78" t="s">
        <v>40</v>
      </c>
      <c r="F161" s="57">
        <v>45</v>
      </c>
      <c r="G161" s="84" t="s">
        <v>104</v>
      </c>
      <c r="H161" s="84" t="s">
        <v>67</v>
      </c>
      <c r="I161" s="85">
        <v>21.7</v>
      </c>
      <c r="J161" s="84" t="s">
        <v>68</v>
      </c>
      <c r="K161" s="90" t="s">
        <v>69</v>
      </c>
      <c r="L161" s="43"/>
    </row>
    <row r="162" spans="1:12" ht="15" x14ac:dyDescent="0.25">
      <c r="A162" s="23"/>
      <c r="B162" s="15"/>
      <c r="C162" s="11"/>
      <c r="D162" s="7" t="s">
        <v>23</v>
      </c>
      <c r="E162" s="75" t="s">
        <v>55</v>
      </c>
      <c r="F162" s="55">
        <v>100</v>
      </c>
      <c r="G162" s="79">
        <v>1.5</v>
      </c>
      <c r="H162" s="79">
        <v>0.5</v>
      </c>
      <c r="I162" s="92">
        <v>21</v>
      </c>
      <c r="J162" s="93">
        <v>96</v>
      </c>
      <c r="K162" s="55" t="s">
        <v>69</v>
      </c>
      <c r="L162" s="43"/>
    </row>
    <row r="163" spans="1:12" ht="15" x14ac:dyDescent="0.25">
      <c r="A163" s="23"/>
      <c r="B163" s="15"/>
      <c r="C163" s="11"/>
      <c r="D163" s="6" t="s">
        <v>22</v>
      </c>
      <c r="E163" s="78" t="s">
        <v>42</v>
      </c>
      <c r="F163" s="57">
        <v>30</v>
      </c>
      <c r="G163" s="84" t="s">
        <v>105</v>
      </c>
      <c r="H163" s="84" t="s">
        <v>106</v>
      </c>
      <c r="I163" s="85">
        <v>12.75</v>
      </c>
      <c r="J163" s="84" t="s">
        <v>107</v>
      </c>
      <c r="K163" s="90" t="s">
        <v>69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>
        <v>95</v>
      </c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525</v>
      </c>
      <c r="G165" s="19">
        <f t="shared" ref="G165:J165" si="76">SUM(G158:G164)</f>
        <v>12.6</v>
      </c>
      <c r="H165" s="19">
        <f t="shared" si="76"/>
        <v>15.5</v>
      </c>
      <c r="I165" s="19">
        <f t="shared" si="76"/>
        <v>67.150000000000006</v>
      </c>
      <c r="J165" s="19">
        <f t="shared" si="76"/>
        <v>297</v>
      </c>
      <c r="K165" s="25"/>
      <c r="L165" s="19">
        <f t="shared" ref="L165" si="77">SUM(L158:L164)</f>
        <v>95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114" t="s">
        <v>4</v>
      </c>
      <c r="D176" s="115"/>
      <c r="E176" s="31"/>
      <c r="F176" s="32">
        <f>F165+F175</f>
        <v>525</v>
      </c>
      <c r="G176" s="32">
        <f t="shared" ref="G176" si="80">G165+G175</f>
        <v>12.6</v>
      </c>
      <c r="H176" s="32">
        <f t="shared" ref="H176" si="81">H165+H175</f>
        <v>15.5</v>
      </c>
      <c r="I176" s="32">
        <f t="shared" ref="I176" si="82">I165+I175</f>
        <v>67.150000000000006</v>
      </c>
      <c r="J176" s="32">
        <f t="shared" ref="J176:L176" si="83">J165+J175</f>
        <v>297</v>
      </c>
      <c r="K176" s="32"/>
      <c r="L176" s="32">
        <f t="shared" si="83"/>
        <v>95</v>
      </c>
    </row>
    <row r="177" spans="1:12" ht="15.75" thickBot="1" x14ac:dyDescent="0.3">
      <c r="A177" s="20">
        <v>2</v>
      </c>
      <c r="B177" s="21">
        <v>5</v>
      </c>
      <c r="C177" s="22" t="s">
        <v>19</v>
      </c>
      <c r="D177" s="5" t="s">
        <v>20</v>
      </c>
      <c r="E177" s="96" t="s">
        <v>76</v>
      </c>
      <c r="F177" s="112">
        <v>170</v>
      </c>
      <c r="G177" s="112">
        <v>10.6</v>
      </c>
      <c r="H177" s="112">
        <v>7.6</v>
      </c>
      <c r="I177" s="85">
        <v>40.1</v>
      </c>
      <c r="J177" s="113">
        <v>271</v>
      </c>
      <c r="K177" s="112">
        <v>282</v>
      </c>
      <c r="L177" s="40"/>
    </row>
    <row r="178" spans="1:12" ht="15" x14ac:dyDescent="0.25">
      <c r="A178" s="23"/>
      <c r="B178" s="15"/>
      <c r="C178" s="11"/>
      <c r="D178" s="6"/>
      <c r="E178" s="89" t="s">
        <v>77</v>
      </c>
      <c r="F178" s="86">
        <v>10</v>
      </c>
      <c r="G178" s="77">
        <v>0.1</v>
      </c>
      <c r="H178" s="77">
        <v>7.2</v>
      </c>
      <c r="I178" s="91">
        <v>0.1</v>
      </c>
      <c r="J178" s="77">
        <v>66.099999999999994</v>
      </c>
      <c r="K178" s="86" t="s">
        <v>78</v>
      </c>
      <c r="L178" s="43"/>
    </row>
    <row r="179" spans="1:12" ht="15" x14ac:dyDescent="0.25">
      <c r="A179" s="23"/>
      <c r="B179" s="15"/>
      <c r="C179" s="11"/>
      <c r="D179" s="7" t="s">
        <v>21</v>
      </c>
      <c r="E179" s="53" t="s">
        <v>79</v>
      </c>
      <c r="F179" s="57">
        <v>200</v>
      </c>
      <c r="G179" s="84" t="s">
        <v>80</v>
      </c>
      <c r="H179" s="84" t="s">
        <v>81</v>
      </c>
      <c r="I179" s="85">
        <v>8.6999999999999993</v>
      </c>
      <c r="J179" s="84" t="s">
        <v>82</v>
      </c>
      <c r="K179" s="54" t="s">
        <v>83</v>
      </c>
      <c r="L179" s="43"/>
    </row>
    <row r="180" spans="1:12" ht="15" x14ac:dyDescent="0.25">
      <c r="A180" s="23"/>
      <c r="B180" s="15"/>
      <c r="C180" s="11"/>
      <c r="D180" s="7" t="s">
        <v>22</v>
      </c>
      <c r="E180" s="78" t="s">
        <v>40</v>
      </c>
      <c r="F180" s="90">
        <v>30</v>
      </c>
      <c r="G180" s="90">
        <v>2.4</v>
      </c>
      <c r="H180" s="90">
        <v>0.3</v>
      </c>
      <c r="I180" s="95">
        <v>14.5</v>
      </c>
      <c r="J180" s="90">
        <v>70.5</v>
      </c>
      <c r="K180" s="90" t="s">
        <v>69</v>
      </c>
      <c r="L180" s="43"/>
    </row>
    <row r="181" spans="1:12" ht="15" x14ac:dyDescent="0.25">
      <c r="A181" s="23"/>
      <c r="B181" s="15"/>
      <c r="C181" s="11"/>
      <c r="D181" s="7" t="s">
        <v>23</v>
      </c>
      <c r="E181" s="53" t="s">
        <v>55</v>
      </c>
      <c r="F181" s="57">
        <v>100</v>
      </c>
      <c r="G181" s="84" t="s">
        <v>97</v>
      </c>
      <c r="H181" s="84" t="s">
        <v>45</v>
      </c>
      <c r="I181" s="85">
        <v>7.5</v>
      </c>
      <c r="J181" s="84" t="s">
        <v>108</v>
      </c>
      <c r="K181" s="54" t="s">
        <v>69</v>
      </c>
      <c r="L181" s="43"/>
    </row>
    <row r="182" spans="1:12" ht="15" x14ac:dyDescent="0.25">
      <c r="A182" s="23"/>
      <c r="B182" s="15"/>
      <c r="C182" s="11"/>
      <c r="D182" s="6" t="s">
        <v>22</v>
      </c>
      <c r="E182" s="78" t="s">
        <v>42</v>
      </c>
      <c r="F182" s="90">
        <v>20</v>
      </c>
      <c r="G182" s="90">
        <v>1.7</v>
      </c>
      <c r="H182" s="90">
        <v>0.7</v>
      </c>
      <c r="I182" s="95">
        <v>8.5</v>
      </c>
      <c r="J182" s="90">
        <v>51.8</v>
      </c>
      <c r="K182" s="90" t="s">
        <v>69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>
        <v>95</v>
      </c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530</v>
      </c>
      <c r="G184" s="19">
        <f t="shared" ref="G184:J184" si="84">SUM(G177:G183)</f>
        <v>14.799999999999999</v>
      </c>
      <c r="H184" s="19">
        <f t="shared" si="84"/>
        <v>15.8</v>
      </c>
      <c r="I184" s="19">
        <f>SUM(I177:I183)</f>
        <v>79.400000000000006</v>
      </c>
      <c r="J184" s="19">
        <f t="shared" si="84"/>
        <v>459.40000000000003</v>
      </c>
      <c r="K184" s="25"/>
      <c r="L184" s="19">
        <f t="shared" ref="L184" si="85">SUM(L177:L183)</f>
        <v>95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114" t="s">
        <v>4</v>
      </c>
      <c r="D195" s="115"/>
      <c r="E195" s="31"/>
      <c r="F195" s="32">
        <f>F184+F194</f>
        <v>530</v>
      </c>
      <c r="G195" s="32">
        <f t="shared" ref="G195" si="88">G184+G194</f>
        <v>14.799999999999999</v>
      </c>
      <c r="H195" s="32">
        <f t="shared" ref="H195" si="89">H184+H194</f>
        <v>15.8</v>
      </c>
      <c r="I195" s="32">
        <f t="shared" ref="I195" si="90">I184+I194</f>
        <v>79.400000000000006</v>
      </c>
      <c r="J195" s="32">
        <f t="shared" ref="J195:L195" si="91">J184+J194</f>
        <v>459.40000000000003</v>
      </c>
      <c r="K195" s="32"/>
      <c r="L195" s="32">
        <f t="shared" si="91"/>
        <v>95</v>
      </c>
    </row>
    <row r="196" spans="1:12" ht="13.5" thickBot="1" x14ac:dyDescent="0.25">
      <c r="A196" s="27"/>
      <c r="B196" s="28"/>
      <c r="C196" s="116" t="s">
        <v>5</v>
      </c>
      <c r="D196" s="116"/>
      <c r="E196" s="116"/>
      <c r="F196" s="34">
        <f>(F24+F43+F62+F81+F100+F119+F138+F157+F176+F195)/(IF(F24=0,0,1)+IF(F43=0,0,1)+IF(F62=0,0,1)+IF(F81=0,0,1)+IF(F100=0,0,1)+IF(F119=0,0,1)+IF(F138=0,0,1)+IF(F157=0,0,1)+IF(F176=0,0,1)+IF(F195=0,0,1))</f>
        <v>533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40.034999999999997</v>
      </c>
      <c r="H196" s="34">
        <f t="shared" si="92"/>
        <v>15.24</v>
      </c>
      <c r="I196" s="34">
        <f t="shared" si="92"/>
        <v>72.61999999999999</v>
      </c>
      <c r="J196" s="34">
        <f t="shared" si="92"/>
        <v>370.46500000000003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2026-01-30T05:45:00Z</dcterms:modified>
</cp:coreProperties>
</file>